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a0d\AC\Temp\"/>
    </mc:Choice>
  </mc:AlternateContent>
  <xr:revisionPtr revIDLastSave="0" documentId="8_{06312FDC-E8F1-404A-8912-2BC2E8FA8E70}" xr6:coauthVersionLast="45" xr6:coauthVersionMax="45" xr10:uidLastSave="{00000000-0000-0000-0000-000000000000}"/>
  <bookViews>
    <workbookView xWindow="-120" yWindow="-120" windowWidth="15600" windowHeight="11760" tabRatio="500" xr2:uid="{00000000-000D-0000-FFFF-FFFF00000000}"/>
  </bookViews>
  <sheets>
    <sheet name="Hoja1" sheetId="2" r:id="rId1"/>
  </sheets>
  <definedNames>
    <definedName name="_xlnm._FilterDatabase" localSheetId="0" hidden="1">Hoja1!$A$9:$P$9</definedName>
    <definedName name="_xlnm.Print_Area" localSheetId="0">Hoja1!$A$1:$P$65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3" i="2" l="1"/>
  <c r="H53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9" i="2"/>
  <c r="H37" i="2"/>
  <c r="H38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9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6" i="2"/>
  <c r="P60" i="2"/>
</calcChain>
</file>

<file path=xl/sharedStrings.xml><?xml version="1.0" encoding="utf-8"?>
<sst xmlns="http://schemas.openxmlformats.org/spreadsheetml/2006/main" count="115" uniqueCount="73">
  <si>
    <t>ENTE PUBLICO: SISTEMA MUNICIPAL DIF DE APAXCO</t>
  </si>
  <si>
    <t xml:space="preserve">Puesto Funcional    </t>
  </si>
  <si>
    <t>No. de
Plazas</t>
  </si>
  <si>
    <t>Prima
Vacacional</t>
  </si>
  <si>
    <t>Nivel</t>
  </si>
  <si>
    <t>Dietas</t>
  </si>
  <si>
    <t>Aguinaldo</t>
  </si>
  <si>
    <t>Total</t>
  </si>
  <si>
    <t>Confianza</t>
  </si>
  <si>
    <t>Eventual</t>
  </si>
  <si>
    <t>A1</t>
  </si>
  <si>
    <t>ASISTENTE</t>
  </si>
  <si>
    <t>ASISTENTE DE ESTANCIA INFANTIL</t>
  </si>
  <si>
    <t>A2</t>
  </si>
  <si>
    <t>AUXILIAR ADMINISTRATIVO</t>
  </si>
  <si>
    <t>AUXILIAR DE CAMEX</t>
  </si>
  <si>
    <t>A3</t>
  </si>
  <si>
    <t>AUXILIAR DE HORTADIF</t>
  </si>
  <si>
    <t>A4</t>
  </si>
  <si>
    <t>AUXILIAR DE PROCURADURIA</t>
  </si>
  <si>
    <t>AUXILIAR DE TERAPIA FISICA</t>
  </si>
  <si>
    <t>AUXILIAR DE TERAPIA OCUPACIONAL</t>
  </si>
  <si>
    <t>CAJERA</t>
  </si>
  <si>
    <t>CHOFER</t>
  </si>
  <si>
    <t>COCINERA DE ESTANCIA INFANTIL</t>
  </si>
  <si>
    <t>COORDINADOR DE PATRIMONIO Y PLANEACION</t>
  </si>
  <si>
    <t>COORDINADOR DE REHABILITACION</t>
  </si>
  <si>
    <t>COORDINADOR DE SALUD</t>
  </si>
  <si>
    <t>COORDINADORA DE ORIENTACION FAMILIAR</t>
  </si>
  <si>
    <t>COORDINADORA DE PROGRAMAS ASISTENCIALES</t>
  </si>
  <si>
    <t>COORDINADORA DE SERVICIOS EDUCATIVOS</t>
  </si>
  <si>
    <t>COORDINADORA DE SERVICIOS NUTRICIONALES</t>
  </si>
  <si>
    <t>DIRECTORA</t>
  </si>
  <si>
    <t>DOCENTE DE MATERNAL</t>
  </si>
  <si>
    <t>DOCENTE DE PREESCOLAR</t>
  </si>
  <si>
    <t>ENFERMERA</t>
  </si>
  <si>
    <t>ENFERMERA DE MODULO PREVIDIF</t>
  </si>
  <si>
    <t>INTENDENTE</t>
  </si>
  <si>
    <t>JARDINERO</t>
  </si>
  <si>
    <t>MAESTRA DE BELLEZA</t>
  </si>
  <si>
    <t>MEDICO ESPECIALISTA EN REHABILITACION</t>
  </si>
  <si>
    <t>MEDICO GENERAL</t>
  </si>
  <si>
    <t>PRESIDENTA</t>
  </si>
  <si>
    <t>PROCURADORA</t>
  </si>
  <si>
    <t>PROFESOR DE ARTES PLASTICAS</t>
  </si>
  <si>
    <t>PROMOTORA DE CAM</t>
  </si>
  <si>
    <t>PROMOTORA DE CAMEX</t>
  </si>
  <si>
    <t>PROMOTORA DE HORTADIF</t>
  </si>
  <si>
    <t>PROMOTORA DE INAPAM</t>
  </si>
  <si>
    <t>PROMOTORA DE PRAME</t>
  </si>
  <si>
    <t>PSICOLOGA</t>
  </si>
  <si>
    <t>RECEPCIONISTA</t>
  </si>
  <si>
    <t>TESORERO</t>
  </si>
  <si>
    <t>TRABAJADORA SOCIAL</t>
  </si>
  <si>
    <t>Total Percepciones:</t>
  </si>
  <si>
    <t>Seguridad Social y 
Otras Percepciones:</t>
  </si>
  <si>
    <t>Total Capìtulo 1000:</t>
  </si>
  <si>
    <t>Sueldo Base</t>
  </si>
  <si>
    <t>Compesacion</t>
  </si>
  <si>
    <t>Gratificacion</t>
  </si>
  <si>
    <t>Otras Percepciones</t>
  </si>
  <si>
    <t>Sindicalizados</t>
  </si>
  <si>
    <t>Categorias</t>
  </si>
  <si>
    <t>AUXILIAR DE COCINA</t>
  </si>
  <si>
    <t xml:space="preserve">TERAPEUTA </t>
  </si>
  <si>
    <t>PATRIMONIO</t>
  </si>
  <si>
    <t>VIGILANTE</t>
  </si>
  <si>
    <t>DIRECTOR (A)</t>
  </si>
  <si>
    <t>ADRIANA HORTA MAYA</t>
  </si>
  <si>
    <t>BLANCA ESTELA RAMIREZ MENDOZA</t>
  </si>
  <si>
    <t>TESORERA</t>
  </si>
  <si>
    <t>CRISTYAN ANELI PEÑA JUAREZ</t>
  </si>
  <si>
    <t>FORMATO DE REMUNERACION DE SUELDOS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</si>
</sst>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6">
    <xf numFmtId="0" fontId="0" fillId="0" borderId="0" xfId="0">
      <alignment vertical="top"/>
    </xf>
    <xf numFmtId="2" fontId="0" fillId="0" borderId="0" xfId="0" applyNumberForma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49" fontId="0" fillId="0" borderId="0" xfId="0" applyNumberFormat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Alignme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12</xdr:col>
      <xdr:colOff>285750</xdr:colOff>
      <xdr:row>5</xdr:row>
      <xdr:rowOff>9525</xdr:rowOff>
    </xdr:to>
    <xdr:pic>
      <xdr:nvPicPr>
        <xdr:cNvPr id="66580" name="Imagen 1">
          <a:extLst>
            <a:ext uri="{FF2B5EF4-FFF2-40B4-BE49-F238E27FC236}">
              <a16:creationId xmlns:a16="http://schemas.microsoft.com/office/drawing/2014/main" id="{EAA6ADDF-A5D4-4C85-A7A6-E61B6A584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161925"/>
          <a:ext cx="1047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69"/>
  <sheetViews>
    <sheetView tabSelected="1" topLeftCell="G1" zoomScaleNormal="100" workbookViewId="0">
      <selection activeCell="G27" sqref="G27"/>
    </sheetView>
  </sheetViews>
  <sheetFormatPr defaultRowHeight="12.75" x14ac:dyDescent="0.15"/>
  <cols>
    <col min="1" max="2" width="11.4609375" customWidth="1"/>
    <col min="3" max="3" width="24.67578125" customWidth="1"/>
    <col min="4" max="5" width="11.4609375" style="2" customWidth="1"/>
    <col min="6" max="6" width="12.9453125" style="2" bestFit="1" customWidth="1"/>
    <col min="7" max="8" width="11.4609375" style="2" customWidth="1"/>
    <col min="9" max="12" width="11.4609375" customWidth="1"/>
    <col min="13" max="13" width="12.67578125" customWidth="1"/>
    <col min="14" max="256" width="11.4609375" customWidth="1"/>
  </cols>
  <sheetData>
    <row r="2" spans="1:17" ht="18" x14ac:dyDescent="0.15">
      <c r="A2" s="12" t="s">
        <v>72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4" spans="1:17" x14ac:dyDescent="0.15">
      <c r="A4" t="s">
        <v>0</v>
      </c>
    </row>
    <row r="6" spans="1:17" x14ac:dyDescent="0.15">
      <c r="E6" s="2" t="s">
        <v>2</v>
      </c>
      <c r="J6" s="2"/>
      <c r="K6" s="2"/>
      <c r="L6" s="2"/>
      <c r="M6" s="2"/>
      <c r="N6" s="2"/>
      <c r="O6" s="2"/>
      <c r="P6" s="2"/>
    </row>
    <row r="7" spans="1:17" ht="24" x14ac:dyDescent="0.15">
      <c r="A7" t="s">
        <v>1</v>
      </c>
      <c r="D7" s="3" t="s">
        <v>4</v>
      </c>
      <c r="E7" s="14" t="s">
        <v>62</v>
      </c>
      <c r="F7" s="15"/>
      <c r="G7" s="15"/>
      <c r="H7" s="15"/>
      <c r="I7" s="3" t="s">
        <v>5</v>
      </c>
      <c r="J7" s="4" t="s">
        <v>57</v>
      </c>
      <c r="K7" s="3" t="s">
        <v>58</v>
      </c>
      <c r="L7" s="3" t="s">
        <v>59</v>
      </c>
      <c r="M7" s="4" t="s">
        <v>60</v>
      </c>
      <c r="N7" s="3" t="s">
        <v>6</v>
      </c>
      <c r="O7" s="4" t="s">
        <v>3</v>
      </c>
      <c r="P7" s="3" t="s">
        <v>7</v>
      </c>
    </row>
    <row r="8" spans="1:17" x14ac:dyDescent="0.15">
      <c r="E8" s="2" t="s">
        <v>8</v>
      </c>
      <c r="F8" s="2" t="s">
        <v>61</v>
      </c>
      <c r="G8" s="2" t="s">
        <v>9</v>
      </c>
      <c r="H8" s="2" t="s">
        <v>7</v>
      </c>
    </row>
    <row r="10" spans="1:17" x14ac:dyDescent="0.15">
      <c r="A10" t="s">
        <v>11</v>
      </c>
      <c r="D10" s="2" t="s">
        <v>13</v>
      </c>
      <c r="E10" s="2">
        <v>1</v>
      </c>
      <c r="F10" s="2">
        <v>1</v>
      </c>
      <c r="G10" s="2">
        <v>0</v>
      </c>
      <c r="H10" s="2">
        <f t="shared" ref="H10:H52" si="0">+E10+F10+G10</f>
        <v>2</v>
      </c>
      <c r="I10" s="1">
        <v>0</v>
      </c>
      <c r="J10" s="1">
        <v>160337.28</v>
      </c>
      <c r="K10" s="1">
        <v>0</v>
      </c>
      <c r="L10" s="1">
        <v>0</v>
      </c>
      <c r="M10" s="1">
        <v>0</v>
      </c>
      <c r="N10" s="1">
        <v>19765.439999999999</v>
      </c>
      <c r="O10" s="1">
        <v>18784.64</v>
      </c>
      <c r="P10" s="1">
        <f t="shared" ref="P10:P52" si="1">+J10+K10+L10+M10+N10+O10</f>
        <v>198887.36</v>
      </c>
      <c r="Q10" s="1"/>
    </row>
    <row r="11" spans="1:17" x14ac:dyDescent="0.15">
      <c r="A11" t="s">
        <v>12</v>
      </c>
      <c r="D11" s="2" t="s">
        <v>13</v>
      </c>
      <c r="E11" s="2">
        <v>1</v>
      </c>
      <c r="F11" s="2">
        <v>0</v>
      </c>
      <c r="G11" s="2">
        <v>0</v>
      </c>
      <c r="H11" s="2">
        <f t="shared" si="0"/>
        <v>1</v>
      </c>
      <c r="I11" s="1">
        <v>0</v>
      </c>
      <c r="J11" s="1">
        <v>132988.96</v>
      </c>
      <c r="K11" s="1">
        <v>0</v>
      </c>
      <c r="L11" s="1">
        <v>0</v>
      </c>
      <c r="M11" s="1">
        <v>0</v>
      </c>
      <c r="N11" s="1">
        <v>14066.7</v>
      </c>
      <c r="O11" s="1">
        <v>7807.42</v>
      </c>
      <c r="P11" s="1">
        <f t="shared" si="1"/>
        <v>154863.08000000002</v>
      </c>
      <c r="Q11" s="1"/>
    </row>
    <row r="12" spans="1:17" x14ac:dyDescent="0.15">
      <c r="A12" t="s">
        <v>14</v>
      </c>
      <c r="D12" s="2" t="s">
        <v>13</v>
      </c>
      <c r="E12" s="2">
        <v>1</v>
      </c>
      <c r="F12" s="2">
        <v>0</v>
      </c>
      <c r="G12" s="2">
        <v>0</v>
      </c>
      <c r="H12" s="2">
        <f t="shared" si="0"/>
        <v>1</v>
      </c>
      <c r="I12" s="1">
        <v>0</v>
      </c>
      <c r="J12" s="1">
        <v>132912.60999999999</v>
      </c>
      <c r="K12" s="1">
        <v>0</v>
      </c>
      <c r="L12" s="1">
        <v>0</v>
      </c>
      <c r="M12" s="1">
        <v>0</v>
      </c>
      <c r="N12" s="1">
        <v>14057.28</v>
      </c>
      <c r="O12" s="1">
        <v>11803.23</v>
      </c>
      <c r="P12" s="1">
        <f t="shared" si="1"/>
        <v>158773.12</v>
      </c>
      <c r="Q12" s="1"/>
    </row>
    <row r="13" spans="1:17" x14ac:dyDescent="0.15">
      <c r="A13" t="s">
        <v>15</v>
      </c>
      <c r="D13" s="2" t="s">
        <v>13</v>
      </c>
      <c r="E13" s="2">
        <v>1</v>
      </c>
      <c r="F13" s="2">
        <v>1</v>
      </c>
      <c r="G13" s="2">
        <v>0</v>
      </c>
      <c r="H13" s="2">
        <f t="shared" si="0"/>
        <v>2</v>
      </c>
      <c r="I13" s="1">
        <v>0</v>
      </c>
      <c r="J13" s="1">
        <v>151218.4</v>
      </c>
      <c r="K13" s="1">
        <v>0</v>
      </c>
      <c r="L13" s="1">
        <v>0</v>
      </c>
      <c r="M13" s="1">
        <v>0</v>
      </c>
      <c r="N13" s="1">
        <v>16313.91</v>
      </c>
      <c r="O13" s="1">
        <v>12806.18</v>
      </c>
      <c r="P13" s="1">
        <f t="shared" si="1"/>
        <v>180338.49</v>
      </c>
      <c r="Q13" s="1"/>
    </row>
    <row r="14" spans="1:17" x14ac:dyDescent="0.15">
      <c r="A14" t="s">
        <v>63</v>
      </c>
      <c r="D14" s="2" t="s">
        <v>16</v>
      </c>
      <c r="E14" s="2">
        <v>1</v>
      </c>
      <c r="F14" s="2">
        <v>0</v>
      </c>
      <c r="G14" s="2">
        <v>0</v>
      </c>
      <c r="H14" s="2">
        <f t="shared" si="0"/>
        <v>1</v>
      </c>
      <c r="I14" s="1">
        <v>0</v>
      </c>
      <c r="J14" s="1">
        <v>138040.72</v>
      </c>
      <c r="K14" s="1">
        <v>0</v>
      </c>
      <c r="L14" s="1">
        <v>0</v>
      </c>
      <c r="M14" s="1">
        <v>0</v>
      </c>
      <c r="N14" s="1">
        <v>14689.44</v>
      </c>
      <c r="O14" s="1">
        <v>5084.2</v>
      </c>
      <c r="P14" s="1">
        <f t="shared" si="1"/>
        <v>157814.36000000002</v>
      </c>
      <c r="Q14" s="1"/>
    </row>
    <row r="15" spans="1:17" x14ac:dyDescent="0.15">
      <c r="A15" t="s">
        <v>17</v>
      </c>
      <c r="D15" s="2" t="s">
        <v>13</v>
      </c>
      <c r="E15" s="2">
        <v>1</v>
      </c>
      <c r="F15" s="2">
        <v>0</v>
      </c>
      <c r="G15" s="2">
        <v>0</v>
      </c>
      <c r="H15" s="2">
        <f t="shared" si="0"/>
        <v>1</v>
      </c>
      <c r="I15" s="1">
        <v>0</v>
      </c>
      <c r="J15" s="1">
        <v>132959.92000000001</v>
      </c>
      <c r="K15" s="1">
        <v>3155.6</v>
      </c>
      <c r="L15" s="1">
        <v>0</v>
      </c>
      <c r="M15" s="1">
        <v>0</v>
      </c>
      <c r="N15" s="1">
        <v>14063.09</v>
      </c>
      <c r="O15" s="1">
        <v>11805.82</v>
      </c>
      <c r="P15" s="1">
        <f t="shared" si="1"/>
        <v>161984.43000000002</v>
      </c>
      <c r="Q15" s="1"/>
    </row>
    <row r="16" spans="1:17" x14ac:dyDescent="0.15">
      <c r="A16" t="s">
        <v>19</v>
      </c>
      <c r="D16" s="2" t="s">
        <v>13</v>
      </c>
      <c r="E16" s="2">
        <v>1</v>
      </c>
      <c r="F16" s="2">
        <v>0</v>
      </c>
      <c r="G16" s="2">
        <v>0</v>
      </c>
      <c r="H16" s="2">
        <f t="shared" si="0"/>
        <v>1</v>
      </c>
      <c r="I16" s="1">
        <v>0</v>
      </c>
      <c r="J16" s="1">
        <v>153088.72</v>
      </c>
      <c r="K16" s="1">
        <v>0</v>
      </c>
      <c r="L16" s="1">
        <v>0</v>
      </c>
      <c r="M16" s="1">
        <v>0</v>
      </c>
      <c r="N16" s="1">
        <v>16544.46</v>
      </c>
      <c r="O16" s="1">
        <v>4908.6499999999996</v>
      </c>
      <c r="P16" s="1">
        <f t="shared" si="1"/>
        <v>174541.83</v>
      </c>
      <c r="Q16" s="1"/>
    </row>
    <row r="17" spans="1:17" x14ac:dyDescent="0.15">
      <c r="A17" t="s">
        <v>20</v>
      </c>
      <c r="D17" s="2" t="s">
        <v>13</v>
      </c>
      <c r="E17" s="2">
        <v>1</v>
      </c>
      <c r="F17" s="2">
        <v>0</v>
      </c>
      <c r="G17" s="2">
        <v>0</v>
      </c>
      <c r="H17" s="2">
        <f t="shared" si="0"/>
        <v>1</v>
      </c>
      <c r="I17" s="1">
        <v>0</v>
      </c>
      <c r="J17" s="1">
        <v>145204.56</v>
      </c>
      <c r="K17" s="1">
        <v>0</v>
      </c>
      <c r="L17" s="1">
        <v>0</v>
      </c>
      <c r="M17" s="1">
        <v>16863.2</v>
      </c>
      <c r="N17" s="1">
        <v>17899.96</v>
      </c>
      <c r="O17" s="1">
        <v>7955.54</v>
      </c>
      <c r="P17" s="1">
        <f t="shared" si="1"/>
        <v>187923.26</v>
      </c>
      <c r="Q17" s="1"/>
    </row>
    <row r="18" spans="1:17" x14ac:dyDescent="0.15">
      <c r="A18" t="s">
        <v>21</v>
      </c>
      <c r="D18" s="2" t="s">
        <v>13</v>
      </c>
      <c r="E18" s="2">
        <v>1</v>
      </c>
      <c r="F18" s="2">
        <v>0</v>
      </c>
      <c r="G18" s="2">
        <v>0</v>
      </c>
      <c r="H18" s="2">
        <f t="shared" si="0"/>
        <v>1</v>
      </c>
      <c r="I18" s="1">
        <v>0</v>
      </c>
      <c r="J18" s="1">
        <v>142428.64000000001</v>
      </c>
      <c r="K18" s="1">
        <v>1995.6000000000001</v>
      </c>
      <c r="L18" s="1">
        <v>0</v>
      </c>
      <c r="M18" s="1">
        <v>0</v>
      </c>
      <c r="N18" s="1">
        <v>15230.35</v>
      </c>
      <c r="O18" s="1">
        <v>2324.6</v>
      </c>
      <c r="P18" s="1">
        <f t="shared" si="1"/>
        <v>161979.19000000003</v>
      </c>
      <c r="Q18" s="1"/>
    </row>
    <row r="19" spans="1:17" x14ac:dyDescent="0.15">
      <c r="A19" t="s">
        <v>22</v>
      </c>
      <c r="D19" s="2" t="s">
        <v>13</v>
      </c>
      <c r="E19" s="2">
        <v>3</v>
      </c>
      <c r="F19" s="2">
        <v>1</v>
      </c>
      <c r="G19" s="2">
        <v>0</v>
      </c>
      <c r="H19" s="2">
        <f t="shared" si="0"/>
        <v>4</v>
      </c>
      <c r="I19" s="1">
        <v>0</v>
      </c>
      <c r="J19" s="1">
        <v>269486.16000000003</v>
      </c>
      <c r="K19" s="1">
        <v>2334.64</v>
      </c>
      <c r="L19" s="1">
        <v>4200</v>
      </c>
      <c r="M19" s="1">
        <v>25833.279999999999</v>
      </c>
      <c r="N19" s="1">
        <v>52112.34</v>
      </c>
      <c r="O19" s="1">
        <v>14764.76</v>
      </c>
      <c r="P19" s="1">
        <f t="shared" si="1"/>
        <v>368731.18000000005</v>
      </c>
      <c r="Q19" s="1"/>
    </row>
    <row r="20" spans="1:17" x14ac:dyDescent="0.15">
      <c r="A20" t="s">
        <v>23</v>
      </c>
      <c r="D20" s="2" t="s">
        <v>16</v>
      </c>
      <c r="E20" s="2">
        <v>1</v>
      </c>
      <c r="F20" s="2">
        <v>0</v>
      </c>
      <c r="G20" s="2">
        <v>0</v>
      </c>
      <c r="H20" s="2">
        <f t="shared" si="0"/>
        <v>1</v>
      </c>
      <c r="I20" s="1">
        <v>0</v>
      </c>
      <c r="J20" s="1">
        <v>104454.72</v>
      </c>
      <c r="K20" s="1">
        <v>0</v>
      </c>
      <c r="L20" s="1">
        <v>0</v>
      </c>
      <c r="M20" s="1">
        <v>0</v>
      </c>
      <c r="N20" s="1">
        <v>12876.57</v>
      </c>
      <c r="O20" s="1">
        <v>5722.92</v>
      </c>
      <c r="P20" s="1">
        <f t="shared" si="1"/>
        <v>123054.21</v>
      </c>
      <c r="Q20" s="1"/>
    </row>
    <row r="21" spans="1:17" x14ac:dyDescent="0.15">
      <c r="A21" t="s">
        <v>24</v>
      </c>
      <c r="D21" s="2" t="s">
        <v>18</v>
      </c>
      <c r="E21" s="2">
        <v>1</v>
      </c>
      <c r="F21" s="2">
        <v>0</v>
      </c>
      <c r="G21" s="2">
        <v>0</v>
      </c>
      <c r="H21" s="2">
        <f t="shared" si="0"/>
        <v>1</v>
      </c>
      <c r="I21" s="1">
        <v>0</v>
      </c>
      <c r="J21" s="1">
        <v>37312.89</v>
      </c>
      <c r="K21" s="1">
        <v>0</v>
      </c>
      <c r="L21" s="1">
        <v>0</v>
      </c>
      <c r="M21" s="1">
        <v>0</v>
      </c>
      <c r="N21" s="1">
        <v>14066.7</v>
      </c>
      <c r="O21" s="1">
        <v>2445.2399999999998</v>
      </c>
      <c r="P21" s="1">
        <f t="shared" si="1"/>
        <v>53824.829999999994</v>
      </c>
      <c r="Q21" s="1"/>
    </row>
    <row r="22" spans="1:17" x14ac:dyDescent="0.15">
      <c r="A22" t="s">
        <v>25</v>
      </c>
      <c r="D22" s="2" t="s">
        <v>13</v>
      </c>
      <c r="E22" s="2">
        <v>1</v>
      </c>
      <c r="F22" s="2">
        <v>0</v>
      </c>
      <c r="G22" s="2">
        <v>0</v>
      </c>
      <c r="H22" s="2">
        <f t="shared" si="0"/>
        <v>1</v>
      </c>
      <c r="I22" s="1">
        <v>0</v>
      </c>
      <c r="J22" s="1">
        <v>160387.68</v>
      </c>
      <c r="K22" s="1">
        <v>3186.48</v>
      </c>
      <c r="L22" s="1">
        <v>0</v>
      </c>
      <c r="M22" s="1">
        <v>0</v>
      </c>
      <c r="N22" s="1">
        <v>19771.650000000001</v>
      </c>
      <c r="O22" s="1">
        <v>8787.4</v>
      </c>
      <c r="P22" s="1">
        <f t="shared" si="1"/>
        <v>192133.21</v>
      </c>
      <c r="Q22" s="1"/>
    </row>
    <row r="23" spans="1:17" x14ac:dyDescent="0.15">
      <c r="A23" t="s">
        <v>26</v>
      </c>
      <c r="D23" s="2" t="s">
        <v>13</v>
      </c>
      <c r="E23" s="2">
        <v>1</v>
      </c>
      <c r="F23" s="2">
        <v>0</v>
      </c>
      <c r="G23" s="2">
        <v>0</v>
      </c>
      <c r="H23" s="2">
        <f t="shared" si="0"/>
        <v>1</v>
      </c>
      <c r="I23" s="1">
        <v>0</v>
      </c>
      <c r="J23" s="1">
        <v>73900.039999999994</v>
      </c>
      <c r="K23" s="1">
        <v>3391.6</v>
      </c>
      <c r="L23" s="1">
        <v>3200</v>
      </c>
      <c r="M23" s="1">
        <v>0</v>
      </c>
      <c r="N23" s="1">
        <v>19119.7</v>
      </c>
      <c r="O23" s="1">
        <v>4053.2000000000003</v>
      </c>
      <c r="P23" s="1">
        <f t="shared" si="1"/>
        <v>103664.54</v>
      </c>
      <c r="Q23" s="1"/>
    </row>
    <row r="24" spans="1:17" x14ac:dyDescent="0.15">
      <c r="A24" t="s">
        <v>27</v>
      </c>
      <c r="D24" s="2" t="s">
        <v>13</v>
      </c>
      <c r="E24" s="2">
        <v>1</v>
      </c>
      <c r="F24" s="2">
        <v>0</v>
      </c>
      <c r="G24" s="2">
        <v>0</v>
      </c>
      <c r="H24" s="2">
        <f t="shared" si="0"/>
        <v>1</v>
      </c>
      <c r="I24" s="1">
        <v>0</v>
      </c>
      <c r="J24" s="1">
        <v>196696.08000000002</v>
      </c>
      <c r="K24" s="1">
        <v>1867.12</v>
      </c>
      <c r="L24" s="1">
        <v>0</v>
      </c>
      <c r="M24" s="1">
        <v>0</v>
      </c>
      <c r="N24" s="1">
        <v>24247.55</v>
      </c>
      <c r="O24" s="1">
        <v>10776.69</v>
      </c>
      <c r="P24" s="1">
        <f t="shared" si="1"/>
        <v>233587.44</v>
      </c>
      <c r="Q24" s="1"/>
    </row>
    <row r="25" spans="1:17" x14ac:dyDescent="0.15">
      <c r="A25" t="s">
        <v>28</v>
      </c>
      <c r="D25" s="2" t="s">
        <v>13</v>
      </c>
      <c r="E25" s="2">
        <v>1</v>
      </c>
      <c r="F25" s="2">
        <v>0</v>
      </c>
      <c r="G25" s="2">
        <v>0</v>
      </c>
      <c r="H25" s="2">
        <f t="shared" si="0"/>
        <v>1</v>
      </c>
      <c r="I25" s="1">
        <v>0</v>
      </c>
      <c r="J25" s="1">
        <v>88009.680000000008</v>
      </c>
      <c r="K25" s="1">
        <v>0</v>
      </c>
      <c r="L25" s="1">
        <v>0</v>
      </c>
      <c r="M25" s="1">
        <v>0</v>
      </c>
      <c r="N25" s="1">
        <v>10849.31</v>
      </c>
      <c r="O25" s="1">
        <v>4821.92</v>
      </c>
      <c r="P25" s="1">
        <f t="shared" si="1"/>
        <v>103680.91</v>
      </c>
      <c r="Q25" s="1"/>
    </row>
    <row r="26" spans="1:17" x14ac:dyDescent="0.15">
      <c r="A26" t="s">
        <v>29</v>
      </c>
      <c r="D26" s="2" t="s">
        <v>13</v>
      </c>
      <c r="E26" s="2">
        <v>1</v>
      </c>
      <c r="F26" s="2">
        <v>0</v>
      </c>
      <c r="G26" s="2">
        <v>0</v>
      </c>
      <c r="H26" s="2">
        <f t="shared" si="0"/>
        <v>1</v>
      </c>
      <c r="I26" s="1">
        <v>0</v>
      </c>
      <c r="J26" s="1">
        <v>196696.08000000002</v>
      </c>
      <c r="K26" s="1">
        <v>3505.44</v>
      </c>
      <c r="L26" s="1">
        <v>0</v>
      </c>
      <c r="M26" s="1">
        <v>0</v>
      </c>
      <c r="N26" s="1">
        <v>24247.55</v>
      </c>
      <c r="O26" s="1">
        <v>10776.69</v>
      </c>
      <c r="P26" s="1">
        <f t="shared" si="1"/>
        <v>235225.76</v>
      </c>
      <c r="Q26" s="1"/>
    </row>
    <row r="27" spans="1:17" x14ac:dyDescent="0.15">
      <c r="A27" t="s">
        <v>30</v>
      </c>
      <c r="D27" s="2" t="s">
        <v>13</v>
      </c>
      <c r="E27" s="2">
        <v>1</v>
      </c>
      <c r="F27" s="2">
        <v>0</v>
      </c>
      <c r="G27" s="2">
        <v>0</v>
      </c>
      <c r="H27" s="2">
        <f t="shared" si="0"/>
        <v>1</v>
      </c>
      <c r="I27" s="1">
        <v>0</v>
      </c>
      <c r="J27" s="1">
        <v>118740.48</v>
      </c>
      <c r="K27" s="1">
        <v>0</v>
      </c>
      <c r="L27" s="1">
        <v>0</v>
      </c>
      <c r="M27" s="1">
        <v>0</v>
      </c>
      <c r="N27" s="1">
        <v>14637.65</v>
      </c>
      <c r="O27" s="1">
        <v>6505.62</v>
      </c>
      <c r="P27" s="1">
        <f t="shared" si="1"/>
        <v>139883.75</v>
      </c>
      <c r="Q27" s="1"/>
    </row>
    <row r="28" spans="1:17" x14ac:dyDescent="0.15">
      <c r="A28" t="s">
        <v>31</v>
      </c>
      <c r="D28" s="2" t="s">
        <v>13</v>
      </c>
      <c r="E28" s="2">
        <v>0</v>
      </c>
      <c r="F28" s="2">
        <v>1</v>
      </c>
      <c r="G28" s="2">
        <v>0</v>
      </c>
      <c r="H28" s="2">
        <f t="shared" si="0"/>
        <v>1</v>
      </c>
      <c r="I28" s="1">
        <v>0</v>
      </c>
      <c r="J28" s="1">
        <v>74322.240000000005</v>
      </c>
      <c r="K28" s="1">
        <v>0</v>
      </c>
      <c r="L28" s="1">
        <v>0</v>
      </c>
      <c r="M28" s="1">
        <v>17827.7</v>
      </c>
      <c r="N28" s="1">
        <v>19162</v>
      </c>
      <c r="O28" s="1">
        <v>4001</v>
      </c>
      <c r="P28" s="1">
        <f t="shared" si="1"/>
        <v>115312.94</v>
      </c>
      <c r="Q28" s="1"/>
    </row>
    <row r="29" spans="1:17" x14ac:dyDescent="0.15">
      <c r="A29" t="s">
        <v>32</v>
      </c>
      <c r="D29" s="2" t="s">
        <v>10</v>
      </c>
      <c r="E29" s="2">
        <v>1</v>
      </c>
      <c r="F29" s="2">
        <v>0</v>
      </c>
      <c r="G29" s="2">
        <v>0</v>
      </c>
      <c r="H29" s="2">
        <f t="shared" si="0"/>
        <v>1</v>
      </c>
      <c r="I29" s="1">
        <v>0</v>
      </c>
      <c r="J29" s="1">
        <v>327554</v>
      </c>
      <c r="K29" s="1">
        <v>5912.88</v>
      </c>
      <c r="L29" s="1">
        <v>4000</v>
      </c>
      <c r="M29" s="1">
        <v>0</v>
      </c>
      <c r="N29" s="1">
        <v>11069.2</v>
      </c>
      <c r="O29" s="1">
        <v>12910.4</v>
      </c>
      <c r="P29" s="1">
        <f t="shared" si="1"/>
        <v>361446.48000000004</v>
      </c>
      <c r="Q29" s="1"/>
    </row>
    <row r="30" spans="1:17" x14ac:dyDescent="0.15">
      <c r="A30" t="s">
        <v>33</v>
      </c>
      <c r="D30" s="2" t="s">
        <v>13</v>
      </c>
      <c r="E30" s="2">
        <v>3</v>
      </c>
      <c r="F30" s="2">
        <v>1</v>
      </c>
      <c r="G30" s="2">
        <v>0</v>
      </c>
      <c r="H30" s="2">
        <f t="shared" si="0"/>
        <v>4</v>
      </c>
      <c r="I30" s="1">
        <v>0</v>
      </c>
      <c r="J30" s="1">
        <v>48061.200000000004</v>
      </c>
      <c r="K30" s="1">
        <v>2266.3200000000002</v>
      </c>
      <c r="L30" s="1">
        <v>0</v>
      </c>
      <c r="M30" s="1">
        <v>0</v>
      </c>
      <c r="N30" s="1">
        <v>35924.699999999997</v>
      </c>
      <c r="O30" s="1">
        <v>2633.2000000000003</v>
      </c>
      <c r="P30" s="1">
        <f t="shared" si="1"/>
        <v>88885.42</v>
      </c>
      <c r="Q30" s="1"/>
    </row>
    <row r="31" spans="1:17" x14ac:dyDescent="0.15">
      <c r="A31" t="s">
        <v>34</v>
      </c>
      <c r="D31" s="2" t="s">
        <v>13</v>
      </c>
      <c r="E31" s="2">
        <v>1</v>
      </c>
      <c r="F31" s="2">
        <v>0</v>
      </c>
      <c r="G31" s="2">
        <v>0</v>
      </c>
      <c r="H31" s="2">
        <f t="shared" si="0"/>
        <v>1</v>
      </c>
      <c r="I31" s="1">
        <v>0</v>
      </c>
      <c r="J31" s="1">
        <v>48061.200000000004</v>
      </c>
      <c r="K31" s="1">
        <v>0</v>
      </c>
      <c r="L31" s="1">
        <v>0</v>
      </c>
      <c r="M31" s="1">
        <v>0</v>
      </c>
      <c r="N31" s="1">
        <v>15924.7</v>
      </c>
      <c r="O31" s="1">
        <v>2633.2000000000003</v>
      </c>
      <c r="P31" s="1">
        <f t="shared" si="1"/>
        <v>66619.100000000006</v>
      </c>
      <c r="Q31" s="1"/>
    </row>
    <row r="32" spans="1:17" x14ac:dyDescent="0.15">
      <c r="A32" t="s">
        <v>35</v>
      </c>
      <c r="D32" s="2" t="s">
        <v>16</v>
      </c>
      <c r="E32" s="2">
        <v>4</v>
      </c>
      <c r="F32" s="2">
        <v>1</v>
      </c>
      <c r="G32" s="2">
        <v>0</v>
      </c>
      <c r="H32" s="2">
        <f t="shared" si="0"/>
        <v>5</v>
      </c>
      <c r="I32" s="1">
        <v>0</v>
      </c>
      <c r="J32" s="1">
        <v>246408.48</v>
      </c>
      <c r="K32" s="1">
        <v>4267.28</v>
      </c>
      <c r="L32" s="1">
        <v>0</v>
      </c>
      <c r="M32" s="1">
        <v>12484.02</v>
      </c>
      <c r="N32" s="1">
        <v>119375.8</v>
      </c>
      <c r="O32" s="1">
        <v>13500.36</v>
      </c>
      <c r="P32" s="1">
        <f t="shared" si="1"/>
        <v>396035.94</v>
      </c>
      <c r="Q32" s="1"/>
    </row>
    <row r="33" spans="1:17" x14ac:dyDescent="0.15">
      <c r="A33" t="s">
        <v>36</v>
      </c>
      <c r="D33" s="2" t="s">
        <v>16</v>
      </c>
      <c r="E33" s="2">
        <v>2</v>
      </c>
      <c r="F33" s="2">
        <v>0</v>
      </c>
      <c r="G33" s="2">
        <v>0</v>
      </c>
      <c r="H33" s="2">
        <f t="shared" si="0"/>
        <v>2</v>
      </c>
      <c r="I33" s="1">
        <v>0</v>
      </c>
      <c r="J33" s="1">
        <v>151171.35999999999</v>
      </c>
      <c r="K33" s="1">
        <v>2400</v>
      </c>
      <c r="L33" s="1">
        <v>0</v>
      </c>
      <c r="M33" s="1">
        <v>0</v>
      </c>
      <c r="N33" s="1">
        <v>16308.1</v>
      </c>
      <c r="O33" s="1">
        <v>2803.6</v>
      </c>
      <c r="P33" s="1">
        <f t="shared" si="1"/>
        <v>172683.06</v>
      </c>
      <c r="Q33" s="1"/>
    </row>
    <row r="34" spans="1:17" x14ac:dyDescent="0.15">
      <c r="A34" t="s">
        <v>37</v>
      </c>
      <c r="D34" s="2" t="s">
        <v>18</v>
      </c>
      <c r="E34" s="2">
        <v>2</v>
      </c>
      <c r="F34" s="2">
        <v>0</v>
      </c>
      <c r="G34" s="2">
        <v>0</v>
      </c>
      <c r="H34" s="2">
        <f t="shared" si="0"/>
        <v>2</v>
      </c>
      <c r="I34" s="1">
        <v>0</v>
      </c>
      <c r="J34" s="1">
        <v>180587.04</v>
      </c>
      <c r="K34" s="1">
        <v>4250.96</v>
      </c>
      <c r="L34" s="1">
        <v>3000</v>
      </c>
      <c r="M34" s="1">
        <v>0</v>
      </c>
      <c r="N34" s="1">
        <v>22261.77</v>
      </c>
      <c r="O34" s="1">
        <v>9894.1200000000008</v>
      </c>
      <c r="P34" s="1">
        <f t="shared" si="1"/>
        <v>219993.88999999998</v>
      </c>
      <c r="Q34" s="1"/>
    </row>
    <row r="35" spans="1:17" x14ac:dyDescent="0.15">
      <c r="A35" t="s">
        <v>38</v>
      </c>
      <c r="D35" s="2" t="s">
        <v>18</v>
      </c>
      <c r="E35" s="2">
        <v>1</v>
      </c>
      <c r="F35" s="2">
        <v>0</v>
      </c>
      <c r="G35" s="2">
        <v>0</v>
      </c>
      <c r="H35" s="2">
        <f t="shared" si="0"/>
        <v>1</v>
      </c>
      <c r="I35" s="1">
        <v>0</v>
      </c>
      <c r="J35" s="1">
        <v>126499.6</v>
      </c>
      <c r="K35" s="1">
        <v>0</v>
      </c>
      <c r="L35" s="1">
        <v>0</v>
      </c>
      <c r="M35" s="1">
        <v>0</v>
      </c>
      <c r="N35" s="1">
        <v>13266.72</v>
      </c>
      <c r="O35" s="1">
        <v>11451.88</v>
      </c>
      <c r="P35" s="1">
        <f t="shared" si="1"/>
        <v>151218.20000000001</v>
      </c>
      <c r="Q35" s="1"/>
    </row>
    <row r="36" spans="1:17" x14ac:dyDescent="0.15">
      <c r="A36" t="s">
        <v>39</v>
      </c>
      <c r="D36" s="2" t="s">
        <v>13</v>
      </c>
      <c r="E36" s="2">
        <v>1</v>
      </c>
      <c r="F36" s="2">
        <v>0</v>
      </c>
      <c r="G36" s="2">
        <v>0</v>
      </c>
      <c r="H36" s="2">
        <f t="shared" si="0"/>
        <v>1</v>
      </c>
      <c r="I36" s="1">
        <v>0</v>
      </c>
      <c r="J36" s="1">
        <v>148002.88</v>
      </c>
      <c r="K36" s="1">
        <v>1205.04</v>
      </c>
      <c r="L36" s="1">
        <v>0</v>
      </c>
      <c r="M36" s="1">
        <v>0</v>
      </c>
      <c r="N36" s="1">
        <v>15917.5</v>
      </c>
      <c r="O36" s="1">
        <v>12630</v>
      </c>
      <c r="P36" s="1">
        <f t="shared" si="1"/>
        <v>177755.42</v>
      </c>
      <c r="Q36" s="1"/>
    </row>
    <row r="37" spans="1:17" x14ac:dyDescent="0.15">
      <c r="A37" t="s">
        <v>40</v>
      </c>
      <c r="D37" s="2" t="s">
        <v>13</v>
      </c>
      <c r="E37" s="2">
        <v>2</v>
      </c>
      <c r="F37" s="2">
        <v>0</v>
      </c>
      <c r="G37" s="2">
        <v>0</v>
      </c>
      <c r="H37" s="2">
        <f t="shared" si="0"/>
        <v>2</v>
      </c>
      <c r="I37" s="1">
        <v>0</v>
      </c>
      <c r="J37" s="1">
        <v>72000.479999999996</v>
      </c>
      <c r="K37" s="1">
        <v>3804.96</v>
      </c>
      <c r="L37" s="1">
        <v>4200</v>
      </c>
      <c r="M37" s="1">
        <v>0</v>
      </c>
      <c r="N37" s="1">
        <v>8875.8000000000011</v>
      </c>
      <c r="O37" s="1">
        <v>3944.8</v>
      </c>
      <c r="P37" s="1">
        <f t="shared" si="1"/>
        <v>92826.040000000008</v>
      </c>
      <c r="Q37" s="1"/>
    </row>
    <row r="38" spans="1:17" x14ac:dyDescent="0.15">
      <c r="A38" t="s">
        <v>41</v>
      </c>
      <c r="D38" s="2" t="s">
        <v>13</v>
      </c>
      <c r="E38" s="2">
        <v>5</v>
      </c>
      <c r="F38" s="2">
        <v>0</v>
      </c>
      <c r="G38" s="2">
        <v>0</v>
      </c>
      <c r="H38" s="2">
        <f t="shared" si="0"/>
        <v>5</v>
      </c>
      <c r="I38" s="1">
        <v>0</v>
      </c>
      <c r="J38" s="1">
        <v>364537.44</v>
      </c>
      <c r="K38" s="1">
        <v>3787.04</v>
      </c>
      <c r="L38" s="1">
        <v>4000</v>
      </c>
      <c r="M38" s="1">
        <v>0</v>
      </c>
      <c r="N38" s="1">
        <v>48036.639999999999</v>
      </c>
      <c r="O38" s="1">
        <v>11349.62</v>
      </c>
      <c r="P38" s="1">
        <f t="shared" si="1"/>
        <v>431710.74</v>
      </c>
      <c r="Q38" s="1"/>
    </row>
    <row r="39" spans="1:17" x14ac:dyDescent="0.15">
      <c r="A39" t="s">
        <v>65</v>
      </c>
      <c r="D39" s="2" t="s">
        <v>13</v>
      </c>
      <c r="E39" s="2">
        <v>1</v>
      </c>
      <c r="F39" s="2">
        <v>0</v>
      </c>
      <c r="G39" s="2">
        <v>0</v>
      </c>
      <c r="H39" s="2">
        <f>+E39+F39+G39</f>
        <v>1</v>
      </c>
      <c r="I39" s="1">
        <v>0</v>
      </c>
      <c r="J39" s="1">
        <v>132088.95999999999</v>
      </c>
      <c r="K39" s="1">
        <v>0</v>
      </c>
      <c r="L39" s="1">
        <v>0</v>
      </c>
      <c r="M39" s="1">
        <v>0</v>
      </c>
      <c r="N39" s="1">
        <v>14066.7</v>
      </c>
      <c r="O39" s="1">
        <v>1807.42</v>
      </c>
      <c r="P39" s="1">
        <f>+J39+K39+L39+M39+N39+O39</f>
        <v>147963.08000000002</v>
      </c>
      <c r="Q39" s="1"/>
    </row>
    <row r="40" spans="1:17" x14ac:dyDescent="0.15">
      <c r="A40" t="s">
        <v>42</v>
      </c>
      <c r="D40" s="2" t="s">
        <v>10</v>
      </c>
      <c r="E40" s="2">
        <v>1</v>
      </c>
      <c r="F40" s="2">
        <v>0</v>
      </c>
      <c r="G40" s="2">
        <v>0</v>
      </c>
      <c r="H40" s="2">
        <f t="shared" si="0"/>
        <v>1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f t="shared" si="1"/>
        <v>0</v>
      </c>
      <c r="Q40" s="1"/>
    </row>
    <row r="41" spans="1:17" x14ac:dyDescent="0.15">
      <c r="A41" t="s">
        <v>43</v>
      </c>
      <c r="D41" s="2" t="s">
        <v>13</v>
      </c>
      <c r="E41" s="2">
        <v>1</v>
      </c>
      <c r="F41" s="2">
        <v>0</v>
      </c>
      <c r="G41" s="2">
        <v>0</v>
      </c>
      <c r="H41" s="2">
        <f t="shared" si="0"/>
        <v>1</v>
      </c>
      <c r="I41" s="1">
        <v>0</v>
      </c>
      <c r="J41" s="1">
        <v>104454.72</v>
      </c>
      <c r="K41" s="1">
        <v>0</v>
      </c>
      <c r="L41" s="1">
        <v>0</v>
      </c>
      <c r="M41" s="1">
        <v>0</v>
      </c>
      <c r="N41" s="1">
        <v>12876.57</v>
      </c>
      <c r="O41" s="1">
        <v>5722.92</v>
      </c>
      <c r="P41" s="1">
        <f t="shared" si="1"/>
        <v>123054.21</v>
      </c>
      <c r="Q41" s="1"/>
    </row>
    <row r="42" spans="1:17" x14ac:dyDescent="0.15">
      <c r="A42" t="s">
        <v>44</v>
      </c>
      <c r="D42" s="2" t="s">
        <v>13</v>
      </c>
      <c r="E42" s="2">
        <v>1</v>
      </c>
      <c r="F42" s="2">
        <v>0</v>
      </c>
      <c r="G42" s="2">
        <v>0</v>
      </c>
      <c r="H42" s="2">
        <f t="shared" si="0"/>
        <v>1</v>
      </c>
      <c r="I42" s="1">
        <v>0</v>
      </c>
      <c r="J42" s="1">
        <v>42162.239999999998</v>
      </c>
      <c r="K42" s="1">
        <v>3339.28</v>
      </c>
      <c r="L42" s="1">
        <v>3000</v>
      </c>
      <c r="M42" s="1">
        <v>0</v>
      </c>
      <c r="N42" s="1">
        <v>8197.5</v>
      </c>
      <c r="O42" s="1">
        <v>2310</v>
      </c>
      <c r="P42" s="1">
        <f t="shared" si="1"/>
        <v>59009.02</v>
      </c>
      <c r="Q42" s="1"/>
    </row>
    <row r="43" spans="1:17" x14ac:dyDescent="0.15">
      <c r="A43" t="s">
        <v>45</v>
      </c>
      <c r="D43" s="2" t="s">
        <v>13</v>
      </c>
      <c r="E43" s="2">
        <v>1</v>
      </c>
      <c r="F43" s="2">
        <v>0</v>
      </c>
      <c r="G43" s="2">
        <v>0</v>
      </c>
      <c r="H43" s="2">
        <f t="shared" si="0"/>
        <v>1</v>
      </c>
      <c r="I43" s="1">
        <v>0</v>
      </c>
      <c r="J43" s="1">
        <v>46043.040000000001</v>
      </c>
      <c r="K43" s="1">
        <v>0</v>
      </c>
      <c r="L43" s="1">
        <v>0</v>
      </c>
      <c r="M43" s="1">
        <v>0</v>
      </c>
      <c r="N43" s="1">
        <v>8675.93</v>
      </c>
      <c r="O43" s="1">
        <v>2522.63</v>
      </c>
      <c r="P43" s="1">
        <f t="shared" si="1"/>
        <v>57241.599999999999</v>
      </c>
      <c r="Q43" s="1"/>
    </row>
    <row r="44" spans="1:17" x14ac:dyDescent="0.15">
      <c r="A44" t="s">
        <v>46</v>
      </c>
      <c r="D44" s="2" t="s">
        <v>13</v>
      </c>
      <c r="E44" s="2">
        <v>1</v>
      </c>
      <c r="F44" s="2">
        <v>0</v>
      </c>
      <c r="G44" s="2">
        <v>0</v>
      </c>
      <c r="H44" s="2">
        <f t="shared" si="0"/>
        <v>1</v>
      </c>
      <c r="I44" s="1">
        <v>0</v>
      </c>
      <c r="J44" s="1">
        <v>48353.279999999999</v>
      </c>
      <c r="K44" s="1">
        <v>0</v>
      </c>
      <c r="L44" s="1">
        <v>0</v>
      </c>
      <c r="M44" s="1">
        <v>0</v>
      </c>
      <c r="N44" s="1">
        <v>8260.7000000000007</v>
      </c>
      <c r="O44" s="1">
        <v>2649.2000000000003</v>
      </c>
      <c r="P44" s="1">
        <f t="shared" si="1"/>
        <v>59263.179999999993</v>
      </c>
      <c r="Q44" s="1"/>
    </row>
    <row r="45" spans="1:17" x14ac:dyDescent="0.15">
      <c r="A45" t="s">
        <v>47</v>
      </c>
      <c r="D45" s="2" t="s">
        <v>13</v>
      </c>
      <c r="E45" s="2">
        <v>1</v>
      </c>
      <c r="F45" s="2">
        <v>1</v>
      </c>
      <c r="G45" s="2">
        <v>0</v>
      </c>
      <c r="H45" s="2">
        <f t="shared" si="0"/>
        <v>2</v>
      </c>
      <c r="I45" s="1">
        <v>0</v>
      </c>
      <c r="J45" s="1">
        <v>77819.28</v>
      </c>
      <c r="K45" s="1">
        <v>0</v>
      </c>
      <c r="L45" s="1">
        <v>0</v>
      </c>
      <c r="M45" s="1">
        <v>37350.239999999998</v>
      </c>
      <c r="N45" s="1">
        <v>9593.1</v>
      </c>
      <c r="O45" s="1">
        <v>4263.6000000000004</v>
      </c>
      <c r="P45" s="1">
        <f t="shared" si="1"/>
        <v>129026.22</v>
      </c>
      <c r="Q45" s="1"/>
    </row>
    <row r="46" spans="1:17" x14ac:dyDescent="0.15">
      <c r="A46" t="s">
        <v>48</v>
      </c>
      <c r="D46" s="2" t="s">
        <v>13</v>
      </c>
      <c r="E46" s="2">
        <v>1</v>
      </c>
      <c r="F46" s="2">
        <v>1</v>
      </c>
      <c r="G46" s="2">
        <v>0</v>
      </c>
      <c r="H46" s="2">
        <f t="shared" si="0"/>
        <v>2</v>
      </c>
      <c r="I46" s="1">
        <v>0</v>
      </c>
      <c r="J46" s="1">
        <v>48061.200000000004</v>
      </c>
      <c r="K46" s="1">
        <v>3266.32</v>
      </c>
      <c r="L46" s="1">
        <v>0</v>
      </c>
      <c r="M46" s="1">
        <v>0</v>
      </c>
      <c r="N46" s="1">
        <v>15924.7</v>
      </c>
      <c r="O46" s="1">
        <v>2633.2000000000003</v>
      </c>
      <c r="P46" s="1">
        <f t="shared" si="1"/>
        <v>69885.42</v>
      </c>
      <c r="Q46" s="1"/>
    </row>
    <row r="47" spans="1:17" x14ac:dyDescent="0.15">
      <c r="A47" t="s">
        <v>49</v>
      </c>
      <c r="D47" s="2" t="s">
        <v>13</v>
      </c>
      <c r="E47" s="2">
        <v>1</v>
      </c>
      <c r="F47" s="2">
        <v>0</v>
      </c>
      <c r="G47" s="2">
        <v>0</v>
      </c>
      <c r="H47" s="2">
        <f t="shared" si="0"/>
        <v>1</v>
      </c>
      <c r="I47" s="1">
        <v>0</v>
      </c>
      <c r="J47" s="1">
        <v>59634.48</v>
      </c>
      <c r="K47" s="1">
        <v>0</v>
      </c>
      <c r="L47" s="1">
        <v>0</v>
      </c>
      <c r="M47" s="1">
        <v>0</v>
      </c>
      <c r="N47" s="1">
        <v>7351.4000000000005</v>
      </c>
      <c r="O47" s="1">
        <v>3267.29</v>
      </c>
      <c r="P47" s="1">
        <f t="shared" si="1"/>
        <v>70253.17</v>
      </c>
      <c r="Q47" s="1"/>
    </row>
    <row r="48" spans="1:17" x14ac:dyDescent="0.15">
      <c r="A48" t="s">
        <v>50</v>
      </c>
      <c r="D48" s="2" t="s">
        <v>13</v>
      </c>
      <c r="E48" s="2">
        <v>3</v>
      </c>
      <c r="F48" s="2">
        <v>0</v>
      </c>
      <c r="G48" s="2">
        <v>0</v>
      </c>
      <c r="H48" s="2">
        <f t="shared" si="0"/>
        <v>3</v>
      </c>
      <c r="I48" s="1">
        <v>0</v>
      </c>
      <c r="J48" s="1">
        <v>88009.01</v>
      </c>
      <c r="K48" s="1">
        <v>0</v>
      </c>
      <c r="L48" s="1">
        <v>0</v>
      </c>
      <c r="M48" s="1">
        <v>0</v>
      </c>
      <c r="N48" s="1">
        <v>90807.31</v>
      </c>
      <c r="O48" s="1">
        <v>4821.0200000000004</v>
      </c>
      <c r="P48" s="1">
        <f t="shared" si="1"/>
        <v>183637.34</v>
      </c>
      <c r="Q48" s="1"/>
    </row>
    <row r="49" spans="1:27" x14ac:dyDescent="0.15">
      <c r="A49" t="s">
        <v>51</v>
      </c>
      <c r="D49" s="2" t="s">
        <v>16</v>
      </c>
      <c r="E49" s="2">
        <v>1</v>
      </c>
      <c r="F49" s="2">
        <v>1</v>
      </c>
      <c r="G49" s="2">
        <v>0</v>
      </c>
      <c r="H49" s="2">
        <f t="shared" si="0"/>
        <v>2</v>
      </c>
      <c r="I49" s="1">
        <v>0</v>
      </c>
      <c r="J49" s="1">
        <v>59634.48</v>
      </c>
      <c r="K49" s="1">
        <v>0</v>
      </c>
      <c r="L49" s="1">
        <v>0</v>
      </c>
      <c r="M49" s="1">
        <v>0</v>
      </c>
      <c r="N49" s="1">
        <v>17351.400000000001</v>
      </c>
      <c r="O49" s="1">
        <v>3267.29</v>
      </c>
      <c r="P49" s="1">
        <f t="shared" si="1"/>
        <v>80253.17</v>
      </c>
      <c r="Q49" s="1"/>
    </row>
    <row r="50" spans="1:27" x14ac:dyDescent="0.15">
      <c r="A50" t="s">
        <v>64</v>
      </c>
      <c r="D50" s="2" t="s">
        <v>13</v>
      </c>
      <c r="E50" s="2">
        <v>3</v>
      </c>
      <c r="F50" s="2">
        <v>0</v>
      </c>
      <c r="G50" s="2">
        <v>0</v>
      </c>
      <c r="H50" s="2">
        <f t="shared" si="0"/>
        <v>3</v>
      </c>
      <c r="I50" s="1">
        <v>0</v>
      </c>
      <c r="J50" s="1">
        <v>46043.040000000001</v>
      </c>
      <c r="K50" s="1">
        <v>0</v>
      </c>
      <c r="L50" s="1">
        <v>0</v>
      </c>
      <c r="M50" s="1">
        <v>0</v>
      </c>
      <c r="N50" s="1">
        <v>65675.929999999993</v>
      </c>
      <c r="O50" s="1">
        <v>2522.63</v>
      </c>
      <c r="P50" s="1">
        <f t="shared" si="1"/>
        <v>114241.60000000001</v>
      </c>
      <c r="Q50" s="1"/>
    </row>
    <row r="51" spans="1:27" x14ac:dyDescent="0.15">
      <c r="A51" t="s">
        <v>52</v>
      </c>
      <c r="D51" s="2" t="s">
        <v>10</v>
      </c>
      <c r="E51" s="2">
        <v>1</v>
      </c>
      <c r="F51" s="2">
        <v>0</v>
      </c>
      <c r="G51" s="2">
        <v>0</v>
      </c>
      <c r="H51" s="2">
        <f t="shared" si="0"/>
        <v>1</v>
      </c>
      <c r="I51" s="1">
        <v>0</v>
      </c>
      <c r="J51" s="1">
        <v>327554</v>
      </c>
      <c r="K51" s="1">
        <v>3112.48</v>
      </c>
      <c r="L51" s="1">
        <v>3800</v>
      </c>
      <c r="M51" s="1">
        <v>69693.649999999994</v>
      </c>
      <c r="N51" s="1">
        <v>41069.199999999997</v>
      </c>
      <c r="O51" s="1">
        <v>11153</v>
      </c>
      <c r="P51" s="1">
        <f t="shared" si="1"/>
        <v>456382.33</v>
      </c>
      <c r="Q51" s="1"/>
    </row>
    <row r="52" spans="1:27" x14ac:dyDescent="0.15">
      <c r="A52" t="s">
        <v>53</v>
      </c>
      <c r="D52" s="2" t="s">
        <v>13</v>
      </c>
      <c r="E52" s="2">
        <v>1</v>
      </c>
      <c r="F52" s="2">
        <v>0</v>
      </c>
      <c r="G52" s="2">
        <v>0</v>
      </c>
      <c r="H52" s="2">
        <f t="shared" si="0"/>
        <v>1</v>
      </c>
      <c r="I52" s="1">
        <v>0</v>
      </c>
      <c r="J52" s="1">
        <v>41664.959999999999</v>
      </c>
      <c r="K52" s="1">
        <v>0</v>
      </c>
      <c r="L52" s="1">
        <v>0</v>
      </c>
      <c r="M52" s="1">
        <v>3953.24</v>
      </c>
      <c r="N52" s="1">
        <v>17409.61</v>
      </c>
      <c r="O52" s="1">
        <v>3293.16</v>
      </c>
      <c r="P52" s="1">
        <f t="shared" si="1"/>
        <v>66320.97</v>
      </c>
      <c r="Q52" s="1"/>
    </row>
    <row r="53" spans="1:27" x14ac:dyDescent="0.15">
      <c r="A53" t="s">
        <v>66</v>
      </c>
      <c r="D53" s="2" t="s">
        <v>18</v>
      </c>
      <c r="E53" s="2">
        <v>1</v>
      </c>
      <c r="F53" s="2">
        <v>0</v>
      </c>
      <c r="G53" s="2">
        <v>0</v>
      </c>
      <c r="H53" s="2">
        <f>+E53+F53+G53</f>
        <v>1</v>
      </c>
      <c r="I53" s="1">
        <v>0</v>
      </c>
      <c r="J53" s="1">
        <v>180587.04</v>
      </c>
      <c r="K53" s="1">
        <v>3250.96</v>
      </c>
      <c r="L53" s="1">
        <v>2500</v>
      </c>
      <c r="M53" s="1">
        <v>0</v>
      </c>
      <c r="N53" s="1">
        <v>22261.77</v>
      </c>
      <c r="O53" s="1">
        <v>9894.1200000000008</v>
      </c>
      <c r="P53" s="1">
        <f>+J53+K53+L53+M53+N53+O53</f>
        <v>218493.88999999998</v>
      </c>
    </row>
    <row r="54" spans="1:27" x14ac:dyDescent="0.15">
      <c r="J54" s="1"/>
      <c r="K54" s="1"/>
      <c r="L54" s="1"/>
      <c r="M54" s="1"/>
      <c r="N54" s="1"/>
      <c r="O54" s="1"/>
      <c r="P54" s="1"/>
    </row>
    <row r="55" spans="1:27" x14ac:dyDescent="0.15">
      <c r="K55" s="1"/>
      <c r="L55" s="1"/>
      <c r="N55" s="1"/>
      <c r="O55" s="1"/>
      <c r="R55" s="1"/>
    </row>
    <row r="56" spans="1:27" x14ac:dyDescent="0.15">
      <c r="N56" s="13" t="s">
        <v>54</v>
      </c>
      <c r="O56" s="13"/>
      <c r="P56" s="1">
        <f>SUM(P10:P55)</f>
        <v>7200403.3799999971</v>
      </c>
    </row>
    <row r="57" spans="1:27" x14ac:dyDescent="0.15">
      <c r="P57" s="1"/>
    </row>
    <row r="58" spans="1:27" x14ac:dyDescent="0.15">
      <c r="J58" s="1"/>
      <c r="M58" s="13" t="s">
        <v>55</v>
      </c>
      <c r="N58" s="13"/>
      <c r="O58" s="13"/>
      <c r="P58" s="1">
        <v>191706.23</v>
      </c>
    </row>
    <row r="59" spans="1:27" x14ac:dyDescent="0.15">
      <c r="P59" s="1"/>
    </row>
    <row r="60" spans="1:27" x14ac:dyDescent="0.15">
      <c r="N60" s="13" t="s">
        <v>56</v>
      </c>
      <c r="O60" s="13"/>
      <c r="P60" s="1">
        <f>+P56+P58</f>
        <v>7392109.6099999975</v>
      </c>
      <c r="R60" s="1"/>
    </row>
    <row r="61" spans="1:27" x14ac:dyDescent="0.15">
      <c r="N61" s="2"/>
      <c r="O61" s="2"/>
      <c r="P61" s="1"/>
      <c r="R61" s="1"/>
    </row>
    <row r="63" spans="1:27" x14ac:dyDescent="0.15">
      <c r="A63" s="10" t="s">
        <v>67</v>
      </c>
      <c r="B63" s="10"/>
      <c r="C63" s="10"/>
      <c r="D63" s="8"/>
      <c r="E63" s="8"/>
      <c r="F63" s="8"/>
      <c r="G63" s="8" t="s">
        <v>42</v>
      </c>
      <c r="H63" s="8"/>
      <c r="I63" s="8"/>
      <c r="J63" s="5"/>
      <c r="K63" s="5"/>
      <c r="L63" s="11" t="s">
        <v>70</v>
      </c>
      <c r="M63" s="11"/>
      <c r="N63" s="11"/>
      <c r="O63" s="9"/>
      <c r="P63" s="5"/>
      <c r="Q63" s="5"/>
      <c r="R63" s="5"/>
      <c r="S63" s="5"/>
      <c r="T63" s="10"/>
      <c r="U63" s="10"/>
      <c r="V63" s="10"/>
      <c r="W63" s="10"/>
      <c r="X63" s="10"/>
      <c r="Y63" s="10"/>
      <c r="Z63" s="10"/>
      <c r="AA63" s="10"/>
    </row>
    <row r="64" spans="1:27" x14ac:dyDescent="0.15">
      <c r="B64" s="7"/>
      <c r="C64" s="7"/>
      <c r="D64" s="7"/>
      <c r="E64" s="7"/>
      <c r="F64" s="7"/>
      <c r="G64" s="8"/>
      <c r="H64" s="7"/>
      <c r="I64" s="7"/>
      <c r="J64" s="5"/>
      <c r="K64" s="5"/>
      <c r="L64" s="5"/>
      <c r="M64" s="5"/>
      <c r="N64" s="5"/>
      <c r="O64" s="5"/>
      <c r="P64" s="5"/>
      <c r="Q64" s="5"/>
      <c r="R64" s="5"/>
      <c r="S64" s="5"/>
      <c r="T64" s="10"/>
      <c r="U64" s="10"/>
      <c r="V64" s="10"/>
      <c r="W64" s="10"/>
      <c r="X64" s="10"/>
      <c r="Y64" s="10"/>
      <c r="Z64" s="10"/>
      <c r="AA64" s="10"/>
    </row>
    <row r="65" spans="1:27" x14ac:dyDescent="0.15">
      <c r="A65" s="10" t="s">
        <v>68</v>
      </c>
      <c r="B65" s="10"/>
      <c r="C65" s="10"/>
      <c r="D65" s="8"/>
      <c r="E65" s="8"/>
      <c r="F65" s="10" t="s">
        <v>69</v>
      </c>
      <c r="G65" s="10"/>
      <c r="H65" s="10"/>
      <c r="I65" s="8"/>
      <c r="J65" s="5"/>
      <c r="K65" s="5"/>
      <c r="L65" s="11" t="s">
        <v>71</v>
      </c>
      <c r="M65" s="11"/>
      <c r="N65" s="11"/>
      <c r="O65" s="5"/>
      <c r="P65" s="5"/>
      <c r="Q65" s="5"/>
      <c r="R65" s="5"/>
      <c r="S65" s="5"/>
      <c r="T65" s="10"/>
      <c r="U65" s="10"/>
      <c r="V65" s="10"/>
      <c r="W65" s="10"/>
      <c r="X65" s="10"/>
      <c r="Y65" s="10"/>
      <c r="Z65" s="10"/>
      <c r="AA65" s="10"/>
    </row>
    <row r="66" spans="1:27" x14ac:dyDescent="0.15">
      <c r="B66" s="5"/>
      <c r="C66" s="6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x14ac:dyDescent="0.15">
      <c r="B67" s="5"/>
      <c r="C67" s="6"/>
      <c r="D67" s="5"/>
      <c r="E67" s="5"/>
      <c r="F67" s="5"/>
      <c r="G67" s="5"/>
      <c r="H67" s="5"/>
      <c r="I67" s="5"/>
      <c r="J67" s="5"/>
      <c r="L67" s="8"/>
      <c r="M67" s="8"/>
      <c r="N67" s="8"/>
      <c r="O67" s="8"/>
      <c r="P67" s="8"/>
      <c r="Q67" s="8"/>
      <c r="R67" s="8"/>
      <c r="S67" s="5"/>
      <c r="T67" s="5"/>
      <c r="U67" s="5"/>
      <c r="V67" s="5"/>
      <c r="W67" s="5"/>
      <c r="X67" s="5"/>
      <c r="Y67" s="5"/>
      <c r="Z67" s="5"/>
      <c r="AA67" s="5"/>
    </row>
    <row r="68" spans="1:27" x14ac:dyDescent="0.15">
      <c r="B68" s="5"/>
      <c r="C68" s="6"/>
      <c r="D68" s="5"/>
      <c r="E68" s="5"/>
      <c r="F68" s="5"/>
      <c r="G68" s="5"/>
      <c r="H68" s="5"/>
      <c r="I68" s="5"/>
      <c r="J68" s="5"/>
      <c r="L68" s="8"/>
      <c r="M68" s="8"/>
      <c r="N68" s="8"/>
      <c r="O68" s="8"/>
      <c r="P68" s="8"/>
      <c r="Q68" s="8"/>
      <c r="R68" s="8"/>
      <c r="S68" s="5"/>
      <c r="T68" s="5"/>
      <c r="U68" s="5"/>
      <c r="V68" s="5"/>
      <c r="W68" s="5"/>
      <c r="X68" s="5"/>
      <c r="Y68" s="5"/>
      <c r="Z68" s="5"/>
      <c r="AA68" s="5"/>
    </row>
    <row r="69" spans="1:27" x14ac:dyDescent="0.15">
      <c r="B69" s="5"/>
      <c r="C69" s="6"/>
      <c r="D69" s="5"/>
      <c r="E69" s="5"/>
      <c r="F69" s="5"/>
      <c r="G69" s="5"/>
      <c r="H69" s="5"/>
      <c r="I69" s="5"/>
      <c r="J69" s="5"/>
      <c r="L69" s="8"/>
      <c r="M69" s="8"/>
      <c r="N69" s="8"/>
      <c r="O69" s="8"/>
      <c r="P69" s="8"/>
      <c r="Q69" s="8"/>
      <c r="R69" s="8"/>
      <c r="S69" s="5"/>
      <c r="T69" s="5"/>
      <c r="U69" s="5"/>
      <c r="V69" s="5"/>
      <c r="W69" s="5"/>
      <c r="X69" s="5"/>
      <c r="Y69" s="5"/>
      <c r="Z69" s="5"/>
      <c r="AA69" s="5"/>
    </row>
  </sheetData>
  <autoFilter ref="A9:P9" xr:uid="{00000000-0009-0000-0000-000000000000}"/>
  <mergeCells count="13">
    <mergeCell ref="A2:P2"/>
    <mergeCell ref="N56:O56"/>
    <mergeCell ref="N60:O60"/>
    <mergeCell ref="M58:O58"/>
    <mergeCell ref="E7:H7"/>
    <mergeCell ref="A65:C65"/>
    <mergeCell ref="L65:N65"/>
    <mergeCell ref="L63:N63"/>
    <mergeCell ref="T63:AA63"/>
    <mergeCell ref="T64:AA64"/>
    <mergeCell ref="T65:AA65"/>
    <mergeCell ref="F65:H65"/>
    <mergeCell ref="A63:C63"/>
  </mergeCell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X</cp:lastModifiedBy>
  <cp:lastPrinted>2020-02-26T20:43:36Z</cp:lastPrinted>
  <dcterms:created xsi:type="dcterms:W3CDTF">2019-02-25T11:00:47Z</dcterms:created>
  <dcterms:modified xsi:type="dcterms:W3CDTF">2020-11-23T18:58:57Z</dcterms:modified>
</cp:coreProperties>
</file>